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35" windowHeight="8190" activeTab="0"/>
  </bookViews>
  <sheets>
    <sheet name="Copse Wood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<sst xmlns="http://schemas.openxmlformats.org/spreadsheetml/2006/main" count="102" uniqueCount="56">
  <si>
    <t>Name</t>
  </si>
  <si>
    <t>Age</t>
  </si>
  <si>
    <t>Club</t>
  </si>
  <si>
    <t>Control No.</t>
  </si>
  <si>
    <t>Control Score</t>
  </si>
  <si>
    <t>score</t>
  </si>
  <si>
    <t>pts</t>
  </si>
  <si>
    <t xml:space="preserve">Phil Davies </t>
  </si>
  <si>
    <t>M</t>
  </si>
  <si>
    <t>NWO</t>
  </si>
  <si>
    <t>Kevin Ryder</t>
  </si>
  <si>
    <t>John Sreeves</t>
  </si>
  <si>
    <t>Margie Jackson</t>
  </si>
  <si>
    <t>W</t>
  </si>
  <si>
    <t>Ind</t>
  </si>
  <si>
    <t>Malcolm Spence</t>
  </si>
  <si>
    <t>Dan Thomas</t>
  </si>
  <si>
    <t>David Roberts</t>
  </si>
  <si>
    <t>Paul Beaumont</t>
  </si>
  <si>
    <t>Lewis Watson</t>
  </si>
  <si>
    <t>Elizabeth Sreeves</t>
  </si>
  <si>
    <t>Oliver Sreeves</t>
  </si>
  <si>
    <t>Louise Phelps</t>
  </si>
  <si>
    <t>Nina Stimson</t>
  </si>
  <si>
    <t>Gillian Sheldrick</t>
  </si>
  <si>
    <t>John Hunt</t>
  </si>
  <si>
    <t>Richard Sharp</t>
  </si>
  <si>
    <t>TVOC</t>
  </si>
  <si>
    <t>Martin Goddard</t>
  </si>
  <si>
    <t>SARUM</t>
  </si>
  <si>
    <t>Jo Gordon</t>
  </si>
  <si>
    <t>Doug Cook</t>
  </si>
  <si>
    <t>BAOC</t>
  </si>
  <si>
    <t>Clive Caffall</t>
  </si>
  <si>
    <t>BOK</t>
  </si>
  <si>
    <t>Paul Oldfield</t>
  </si>
  <si>
    <t>John Worth</t>
  </si>
  <si>
    <t>Richard Nuell</t>
  </si>
  <si>
    <t>Graham Martin</t>
  </si>
  <si>
    <t>R'mary Macdonald</t>
  </si>
  <si>
    <t>Martine Decarvalho</t>
  </si>
  <si>
    <t>BADO</t>
  </si>
  <si>
    <t>Gavin Aveyhebditch</t>
  </si>
  <si>
    <t>WSX</t>
  </si>
  <si>
    <t>Pen</t>
  </si>
  <si>
    <t>(m)</t>
  </si>
  <si>
    <t>MW</t>
  </si>
  <si>
    <t>League</t>
  </si>
  <si>
    <t>Score</t>
  </si>
  <si>
    <t>Pos</t>
  </si>
  <si>
    <t>winning score</t>
  </si>
  <si>
    <t>NWO Score Event Copse Wood 18/02/06</t>
  </si>
  <si>
    <t>Any Queries to Ken@stimsonk.fsnet.co.uk</t>
  </si>
  <si>
    <t>Scorers for a club</t>
  </si>
  <si>
    <t>Found 1 compass, 1 glove</t>
  </si>
  <si>
    <t>Thank you all for coming. See you at the next event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</si>
</sst>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5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4"/>
      <name val="Arial"/>
      <family val="2"/>
    </font>
    <font>
      <b/>
      <sz val="2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0" fillId="3" borderId="0" xfId="0" applyFill="1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2"/>
  <sheetViews>
    <sheetView tabSelected="1" workbookViewId="0" topLeftCell="A1">
      <pane xSplit="5" ySplit="6" topLeftCell="F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B39" sqref="B39"/>
    </sheetView>
  </sheetViews>
  <sheetFormatPr defaultColWidth="9.140625" defaultRowHeight="12.75"/>
  <cols>
    <col min="1" max="1" width="4.140625" style="0" customWidth="1"/>
    <col min="2" max="2" width="16.8515625" style="0" customWidth="1"/>
    <col min="3" max="3" width="3.140625" style="0" customWidth="1"/>
    <col min="4" max="4" width="4.140625" style="0" customWidth="1"/>
    <col min="5" max="5" width="7.140625" style="0" customWidth="1"/>
    <col min="6" max="8" width="3.28125" style="0" customWidth="1"/>
    <col min="9" max="32" width="3.140625" style="0" customWidth="1"/>
    <col min="33" max="33" width="3.421875" style="0" customWidth="1"/>
    <col min="34" max="34" width="4.00390625" style="0" customWidth="1"/>
    <col min="35" max="35" width="4.421875" style="0" customWidth="1"/>
    <col min="36" max="36" width="4.8515625" style="0" customWidth="1"/>
    <col min="37" max="37" width="5.57421875" style="0" customWidth="1"/>
  </cols>
  <sheetData>
    <row r="1" ht="26.25" customHeight="1">
      <c r="B1" s="11" t="s">
        <v>51</v>
      </c>
    </row>
    <row r="4" spans="2:37" ht="12.75">
      <c r="B4" t="s">
        <v>4</v>
      </c>
      <c r="F4" s="6">
        <v>10</v>
      </c>
      <c r="G4" s="6">
        <v>10</v>
      </c>
      <c r="H4" s="6">
        <v>10</v>
      </c>
      <c r="I4" s="6">
        <v>10</v>
      </c>
      <c r="J4" s="6">
        <v>10</v>
      </c>
      <c r="K4" s="6">
        <v>10</v>
      </c>
      <c r="L4" s="6">
        <v>10</v>
      </c>
      <c r="M4" s="6">
        <v>10</v>
      </c>
      <c r="N4" s="6">
        <v>15</v>
      </c>
      <c r="O4" s="6">
        <v>15</v>
      </c>
      <c r="P4" s="6">
        <v>15</v>
      </c>
      <c r="Q4" s="6">
        <v>15</v>
      </c>
      <c r="R4" s="6">
        <v>15</v>
      </c>
      <c r="S4" s="6">
        <v>20</v>
      </c>
      <c r="T4" s="6">
        <v>20</v>
      </c>
      <c r="U4" s="6">
        <v>20</v>
      </c>
      <c r="V4" s="6">
        <v>25</v>
      </c>
      <c r="W4" s="6">
        <v>25</v>
      </c>
      <c r="X4" s="6">
        <v>25</v>
      </c>
      <c r="Y4" s="6">
        <v>30</v>
      </c>
      <c r="Z4" s="6">
        <v>30</v>
      </c>
      <c r="AA4" s="6">
        <v>30</v>
      </c>
      <c r="AB4" s="6">
        <v>40</v>
      </c>
      <c r="AC4" s="6">
        <v>40</v>
      </c>
      <c r="AD4" s="6">
        <v>40</v>
      </c>
      <c r="AE4" s="6">
        <v>50</v>
      </c>
      <c r="AF4" s="6">
        <v>50</v>
      </c>
      <c r="AG4" s="1" t="s">
        <v>44</v>
      </c>
      <c r="AH4" s="1" t="s">
        <v>6</v>
      </c>
      <c r="AI4" s="1" t="s">
        <v>5</v>
      </c>
      <c r="AJ4" t="s">
        <v>47</v>
      </c>
      <c r="AK4" t="s">
        <v>2</v>
      </c>
    </row>
    <row r="5" spans="2:37" ht="12.75">
      <c r="B5" t="s">
        <v>3</v>
      </c>
      <c r="F5">
        <v>1</v>
      </c>
      <c r="G5">
        <f>F5+1</f>
        <v>2</v>
      </c>
      <c r="H5">
        <f aca="true" t="shared" si="0" ref="H5:AF5">G5+1</f>
        <v>3</v>
      </c>
      <c r="I5">
        <f t="shared" si="0"/>
        <v>4</v>
      </c>
      <c r="J5">
        <f t="shared" si="0"/>
        <v>5</v>
      </c>
      <c r="K5">
        <f t="shared" si="0"/>
        <v>6</v>
      </c>
      <c r="L5">
        <f t="shared" si="0"/>
        <v>7</v>
      </c>
      <c r="M5">
        <f t="shared" si="0"/>
        <v>8</v>
      </c>
      <c r="N5">
        <f t="shared" si="0"/>
        <v>9</v>
      </c>
      <c r="O5">
        <f t="shared" si="0"/>
        <v>10</v>
      </c>
      <c r="P5">
        <f t="shared" si="0"/>
        <v>11</v>
      </c>
      <c r="Q5">
        <f t="shared" si="0"/>
        <v>12</v>
      </c>
      <c r="R5">
        <f t="shared" si="0"/>
        <v>13</v>
      </c>
      <c r="S5">
        <f t="shared" si="0"/>
        <v>14</v>
      </c>
      <c r="T5">
        <f t="shared" si="0"/>
        <v>15</v>
      </c>
      <c r="U5">
        <f t="shared" si="0"/>
        <v>16</v>
      </c>
      <c r="V5">
        <f t="shared" si="0"/>
        <v>17</v>
      </c>
      <c r="W5">
        <f t="shared" si="0"/>
        <v>18</v>
      </c>
      <c r="X5">
        <f t="shared" si="0"/>
        <v>19</v>
      </c>
      <c r="Y5">
        <f t="shared" si="0"/>
        <v>20</v>
      </c>
      <c r="Z5">
        <f t="shared" si="0"/>
        <v>21</v>
      </c>
      <c r="AA5">
        <f t="shared" si="0"/>
        <v>22</v>
      </c>
      <c r="AB5">
        <f t="shared" si="0"/>
        <v>23</v>
      </c>
      <c r="AC5">
        <f t="shared" si="0"/>
        <v>24</v>
      </c>
      <c r="AD5">
        <f t="shared" si="0"/>
        <v>25</v>
      </c>
      <c r="AE5">
        <f t="shared" si="0"/>
        <v>26</v>
      </c>
      <c r="AF5">
        <f t="shared" si="0"/>
        <v>27</v>
      </c>
      <c r="AG5" s="1" t="s">
        <v>45</v>
      </c>
      <c r="AH5" s="1"/>
      <c r="AI5" s="1"/>
      <c r="AJ5" t="s">
        <v>48</v>
      </c>
      <c r="AK5" t="s">
        <v>48</v>
      </c>
    </row>
    <row r="6" spans="1:34" s="2" customFormat="1" ht="12.75">
      <c r="A6" s="2" t="s">
        <v>49</v>
      </c>
      <c r="B6" s="2" t="s">
        <v>0</v>
      </c>
      <c r="C6" s="2" t="s">
        <v>46</v>
      </c>
      <c r="D6" s="2" t="s">
        <v>1</v>
      </c>
      <c r="E6" s="2" t="s">
        <v>2</v>
      </c>
      <c r="F6" s="3">
        <v>1</v>
      </c>
      <c r="G6" s="3">
        <v>1</v>
      </c>
      <c r="H6" s="3">
        <v>1</v>
      </c>
      <c r="I6" s="3">
        <v>1</v>
      </c>
      <c r="J6" s="3">
        <v>1</v>
      </c>
      <c r="K6" s="3">
        <v>1</v>
      </c>
      <c r="L6" s="3">
        <v>1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  <c r="X6" s="3">
        <v>1</v>
      </c>
      <c r="Y6" s="3">
        <v>1</v>
      </c>
      <c r="Z6" s="3">
        <v>1</v>
      </c>
      <c r="AA6" s="3">
        <v>1</v>
      </c>
      <c r="AB6" s="3">
        <v>1</v>
      </c>
      <c r="AC6" s="3">
        <v>1</v>
      </c>
      <c r="AD6" s="3">
        <v>1</v>
      </c>
      <c r="AE6" s="3">
        <v>1</v>
      </c>
      <c r="AF6" s="3">
        <v>1</v>
      </c>
      <c r="AH6" s="2">
        <f>SUMPRODUCT(F$4:AF$4*F6:AF6)</f>
        <v>600</v>
      </c>
    </row>
    <row r="7" spans="27:35" ht="12.75">
      <c r="AA7" s="5" t="s">
        <v>50</v>
      </c>
      <c r="AH7" s="2"/>
      <c r="AI7" s="7">
        <f>AI8</f>
        <v>570</v>
      </c>
    </row>
    <row r="8" spans="1:37" ht="12.75">
      <c r="A8">
        <v>1</v>
      </c>
      <c r="B8" t="s">
        <v>31</v>
      </c>
      <c r="C8" t="s">
        <v>8</v>
      </c>
      <c r="D8">
        <v>45</v>
      </c>
      <c r="E8" s="8" t="s">
        <v>32</v>
      </c>
      <c r="F8" s="6">
        <v>1</v>
      </c>
      <c r="G8" s="6">
        <v>1</v>
      </c>
      <c r="H8" s="6">
        <v>1</v>
      </c>
      <c r="I8" s="6">
        <v>1</v>
      </c>
      <c r="J8" s="6">
        <v>1</v>
      </c>
      <c r="K8" s="6">
        <v>1</v>
      </c>
      <c r="L8" s="6">
        <v>1</v>
      </c>
      <c r="M8" s="6">
        <v>1</v>
      </c>
      <c r="N8" s="6"/>
      <c r="O8" s="6">
        <v>1</v>
      </c>
      <c r="P8" s="6">
        <v>1</v>
      </c>
      <c r="Q8" s="6"/>
      <c r="R8" s="6">
        <v>1</v>
      </c>
      <c r="S8" s="6">
        <v>1</v>
      </c>
      <c r="T8" s="6">
        <v>1</v>
      </c>
      <c r="U8" s="6">
        <v>1</v>
      </c>
      <c r="V8" s="6">
        <v>1</v>
      </c>
      <c r="W8" s="6">
        <v>1</v>
      </c>
      <c r="X8" s="6">
        <v>1</v>
      </c>
      <c r="Y8" s="6">
        <v>1</v>
      </c>
      <c r="Z8" s="6">
        <v>1</v>
      </c>
      <c r="AA8" s="6">
        <v>1</v>
      </c>
      <c r="AB8" s="6">
        <v>1</v>
      </c>
      <c r="AC8" s="6">
        <v>1</v>
      </c>
      <c r="AD8" s="6">
        <v>1</v>
      </c>
      <c r="AE8" s="6">
        <v>1</v>
      </c>
      <c r="AF8" s="6">
        <v>1</v>
      </c>
      <c r="AG8" s="6"/>
      <c r="AH8" s="3">
        <f aca="true" t="shared" si="1" ref="AH8:AH34">SUMPRODUCT(F$4:AF$4*F8:AF8)</f>
        <v>570</v>
      </c>
      <c r="AI8" s="4">
        <f aca="true" t="shared" si="2" ref="AI8:AI34">AH8-AG8*10</f>
        <v>570</v>
      </c>
      <c r="AJ8">
        <f>1000*AI8/$AI$7</f>
        <v>1000</v>
      </c>
      <c r="AK8" s="9">
        <f>AJ8+AJ12</f>
        <v>1815.7894736842104</v>
      </c>
    </row>
    <row r="9" spans="1:37" ht="12.75">
      <c r="A9">
        <v>2</v>
      </c>
      <c r="B9" t="s">
        <v>26</v>
      </c>
      <c r="C9" t="s">
        <v>8</v>
      </c>
      <c r="D9">
        <v>40</v>
      </c>
      <c r="E9" s="8" t="s">
        <v>27</v>
      </c>
      <c r="F9" s="6">
        <v>1</v>
      </c>
      <c r="G9" s="6">
        <v>1</v>
      </c>
      <c r="H9" s="6">
        <v>1</v>
      </c>
      <c r="I9" s="6">
        <v>1</v>
      </c>
      <c r="J9" s="6">
        <v>1</v>
      </c>
      <c r="K9" s="6">
        <v>1</v>
      </c>
      <c r="L9" s="6">
        <v>1</v>
      </c>
      <c r="M9" s="6">
        <v>1</v>
      </c>
      <c r="N9" s="6">
        <v>1</v>
      </c>
      <c r="O9" s="6">
        <v>1</v>
      </c>
      <c r="P9" s="6">
        <v>1</v>
      </c>
      <c r="Q9" s="6">
        <v>1</v>
      </c>
      <c r="R9" s="6">
        <v>1</v>
      </c>
      <c r="S9" s="6">
        <v>1</v>
      </c>
      <c r="T9" s="6">
        <v>1</v>
      </c>
      <c r="U9" s="6">
        <v>1</v>
      </c>
      <c r="V9" s="6">
        <v>1</v>
      </c>
      <c r="W9" s="6">
        <v>1</v>
      </c>
      <c r="X9" s="6"/>
      <c r="Y9" s="6">
        <v>1</v>
      </c>
      <c r="Z9" s="6">
        <v>1</v>
      </c>
      <c r="AA9" s="6">
        <v>1</v>
      </c>
      <c r="AB9" s="6">
        <v>1</v>
      </c>
      <c r="AC9" s="6">
        <v>1</v>
      </c>
      <c r="AD9" s="6"/>
      <c r="AE9" s="6">
        <v>1</v>
      </c>
      <c r="AF9" s="6">
        <v>1</v>
      </c>
      <c r="AG9" s="6"/>
      <c r="AH9" s="3">
        <f t="shared" si="1"/>
        <v>535</v>
      </c>
      <c r="AI9" s="4">
        <f t="shared" si="2"/>
        <v>535</v>
      </c>
      <c r="AJ9">
        <f aca="true" t="shared" si="3" ref="AJ9:AJ34">1000*AI9/$AI$7</f>
        <v>938.5964912280701</v>
      </c>
      <c r="AK9">
        <f>AJ9+AJ13</f>
        <v>1754.3859649122805</v>
      </c>
    </row>
    <row r="10" spans="1:37" ht="12.75">
      <c r="A10">
        <v>3</v>
      </c>
      <c r="B10" t="s">
        <v>28</v>
      </c>
      <c r="C10" t="s">
        <v>8</v>
      </c>
      <c r="D10">
        <v>45</v>
      </c>
      <c r="E10" s="8" t="s">
        <v>29</v>
      </c>
      <c r="F10" s="6">
        <v>1</v>
      </c>
      <c r="G10" s="6">
        <v>1</v>
      </c>
      <c r="H10" s="6"/>
      <c r="I10" s="6"/>
      <c r="J10" s="6">
        <v>1</v>
      </c>
      <c r="K10" s="6">
        <v>1</v>
      </c>
      <c r="L10" s="6"/>
      <c r="M10" s="6"/>
      <c r="N10" s="6">
        <v>1</v>
      </c>
      <c r="O10" s="6">
        <v>1</v>
      </c>
      <c r="P10" s="6">
        <v>1</v>
      </c>
      <c r="Q10" s="6">
        <v>1</v>
      </c>
      <c r="R10" s="6">
        <v>1</v>
      </c>
      <c r="S10" s="6">
        <v>1</v>
      </c>
      <c r="T10" s="6">
        <v>1</v>
      </c>
      <c r="U10" s="6">
        <v>1</v>
      </c>
      <c r="V10" s="6">
        <v>1</v>
      </c>
      <c r="W10" s="6">
        <v>1</v>
      </c>
      <c r="X10" s="6"/>
      <c r="Y10" s="6">
        <v>1</v>
      </c>
      <c r="Z10" s="6">
        <v>1</v>
      </c>
      <c r="AA10" s="6">
        <v>1</v>
      </c>
      <c r="AB10" s="6">
        <v>1</v>
      </c>
      <c r="AC10" s="6">
        <v>1</v>
      </c>
      <c r="AD10" s="6"/>
      <c r="AE10" s="6">
        <v>1</v>
      </c>
      <c r="AF10" s="6">
        <v>1</v>
      </c>
      <c r="AG10" s="6">
        <v>1</v>
      </c>
      <c r="AH10" s="3">
        <f t="shared" si="1"/>
        <v>495</v>
      </c>
      <c r="AI10" s="4">
        <f t="shared" si="2"/>
        <v>485</v>
      </c>
      <c r="AJ10">
        <f t="shared" si="3"/>
        <v>850.8771929824561</v>
      </c>
      <c r="AK10">
        <f>AJ10+AJ21</f>
        <v>1289.4736842105262</v>
      </c>
    </row>
    <row r="11" spans="1:37" ht="12.75">
      <c r="A11">
        <v>4</v>
      </c>
      <c r="B11" t="s">
        <v>33</v>
      </c>
      <c r="C11" t="s">
        <v>8</v>
      </c>
      <c r="D11">
        <v>45</v>
      </c>
      <c r="E11" s="8" t="s">
        <v>34</v>
      </c>
      <c r="F11" s="6">
        <v>1</v>
      </c>
      <c r="G11" s="6">
        <v>1</v>
      </c>
      <c r="H11" s="6">
        <v>1</v>
      </c>
      <c r="I11" s="6">
        <v>1</v>
      </c>
      <c r="J11" s="6"/>
      <c r="K11" s="6"/>
      <c r="L11" s="6">
        <v>1</v>
      </c>
      <c r="M11" s="6">
        <v>1</v>
      </c>
      <c r="N11" s="6">
        <v>1</v>
      </c>
      <c r="O11" s="6">
        <v>1</v>
      </c>
      <c r="P11" s="6">
        <v>1</v>
      </c>
      <c r="Q11" s="6">
        <v>1</v>
      </c>
      <c r="R11" s="6">
        <v>1</v>
      </c>
      <c r="S11" s="6">
        <v>1</v>
      </c>
      <c r="T11" s="6"/>
      <c r="U11" s="6">
        <v>1</v>
      </c>
      <c r="V11" s="6">
        <v>1</v>
      </c>
      <c r="W11" s="6">
        <v>1</v>
      </c>
      <c r="X11" s="6">
        <v>1</v>
      </c>
      <c r="Y11" s="6">
        <v>1</v>
      </c>
      <c r="Z11" s="6"/>
      <c r="AA11" s="6">
        <v>1</v>
      </c>
      <c r="AB11" s="6">
        <v>1</v>
      </c>
      <c r="AC11" s="6"/>
      <c r="AD11" s="6">
        <v>1</v>
      </c>
      <c r="AE11" s="6">
        <v>1</v>
      </c>
      <c r="AF11" s="6">
        <v>1</v>
      </c>
      <c r="AG11" s="6">
        <v>1</v>
      </c>
      <c r="AH11" s="3">
        <f t="shared" si="1"/>
        <v>490</v>
      </c>
      <c r="AI11" s="4">
        <f t="shared" si="2"/>
        <v>480</v>
      </c>
      <c r="AJ11">
        <f t="shared" si="3"/>
        <v>842.1052631578947</v>
      </c>
      <c r="AK11">
        <f>AJ11+AJ22</f>
        <v>1245.6140350877192</v>
      </c>
    </row>
    <row r="12" spans="1:36" ht="12.75">
      <c r="A12">
        <v>5</v>
      </c>
      <c r="B12" t="s">
        <v>35</v>
      </c>
      <c r="C12" t="s">
        <v>8</v>
      </c>
      <c r="D12">
        <v>50</v>
      </c>
      <c r="E12" s="8" t="s">
        <v>32</v>
      </c>
      <c r="F12" s="6"/>
      <c r="G12" s="6">
        <v>1</v>
      </c>
      <c r="H12" s="6"/>
      <c r="I12" s="6"/>
      <c r="J12" s="6">
        <v>1</v>
      </c>
      <c r="K12" s="6">
        <v>1</v>
      </c>
      <c r="L12" s="6"/>
      <c r="M12" s="6"/>
      <c r="N12" s="6"/>
      <c r="O12" s="6">
        <v>1</v>
      </c>
      <c r="P12" s="6"/>
      <c r="Q12" s="6">
        <v>1</v>
      </c>
      <c r="R12" s="6">
        <v>1</v>
      </c>
      <c r="S12" s="6"/>
      <c r="T12" s="6">
        <v>1</v>
      </c>
      <c r="U12" s="6">
        <v>1</v>
      </c>
      <c r="V12" s="6">
        <v>1</v>
      </c>
      <c r="W12" s="6">
        <v>1</v>
      </c>
      <c r="X12" s="6"/>
      <c r="Y12" s="6">
        <v>1</v>
      </c>
      <c r="Z12" s="6">
        <v>1</v>
      </c>
      <c r="AA12" s="6">
        <v>1</v>
      </c>
      <c r="AB12" s="6">
        <v>1</v>
      </c>
      <c r="AC12" s="6">
        <v>1</v>
      </c>
      <c r="AD12" s="6">
        <v>1</v>
      </c>
      <c r="AE12" s="6">
        <v>1</v>
      </c>
      <c r="AF12" s="6">
        <v>1</v>
      </c>
      <c r="AG12" s="6">
        <v>1</v>
      </c>
      <c r="AH12" s="3">
        <f t="shared" si="1"/>
        <v>475</v>
      </c>
      <c r="AI12" s="4">
        <f t="shared" si="2"/>
        <v>465</v>
      </c>
      <c r="AJ12">
        <f t="shared" si="3"/>
        <v>815.7894736842105</v>
      </c>
    </row>
    <row r="13" spans="1:36" ht="12.75">
      <c r="A13">
        <v>6</v>
      </c>
      <c r="B13" t="s">
        <v>36</v>
      </c>
      <c r="C13" t="s">
        <v>8</v>
      </c>
      <c r="D13">
        <v>40</v>
      </c>
      <c r="E13" s="8" t="s">
        <v>27</v>
      </c>
      <c r="F13" s="6">
        <v>1</v>
      </c>
      <c r="G13" s="6">
        <v>1</v>
      </c>
      <c r="H13" s="6">
        <v>1</v>
      </c>
      <c r="I13" s="6"/>
      <c r="J13" s="6"/>
      <c r="K13" s="6"/>
      <c r="L13" s="6">
        <v>1</v>
      </c>
      <c r="M13" s="6">
        <v>1</v>
      </c>
      <c r="N13" s="6">
        <v>1</v>
      </c>
      <c r="O13" s="6"/>
      <c r="P13" s="6">
        <v>1</v>
      </c>
      <c r="Q13" s="6">
        <v>1</v>
      </c>
      <c r="R13" s="6">
        <v>1</v>
      </c>
      <c r="S13" s="6">
        <v>1</v>
      </c>
      <c r="T13" s="6"/>
      <c r="U13" s="6">
        <v>1</v>
      </c>
      <c r="V13" s="6">
        <v>1</v>
      </c>
      <c r="W13" s="6">
        <v>1</v>
      </c>
      <c r="X13" s="6">
        <v>1</v>
      </c>
      <c r="Y13" s="6">
        <v>1</v>
      </c>
      <c r="Z13" s="6"/>
      <c r="AA13" s="6">
        <v>1</v>
      </c>
      <c r="AB13" s="6">
        <v>1</v>
      </c>
      <c r="AC13" s="6"/>
      <c r="AD13" s="6">
        <v>1</v>
      </c>
      <c r="AE13" s="6">
        <v>1</v>
      </c>
      <c r="AF13" s="6">
        <v>1</v>
      </c>
      <c r="AG13" s="6"/>
      <c r="AH13" s="3">
        <f t="shared" si="1"/>
        <v>465</v>
      </c>
      <c r="AI13" s="4">
        <f t="shared" si="2"/>
        <v>465</v>
      </c>
      <c r="AJ13">
        <f t="shared" si="3"/>
        <v>815.7894736842105</v>
      </c>
    </row>
    <row r="14" spans="1:37" ht="12.75">
      <c r="A14">
        <v>7</v>
      </c>
      <c r="B14" t="s">
        <v>7</v>
      </c>
      <c r="C14" t="s">
        <v>8</v>
      </c>
      <c r="D14">
        <v>40</v>
      </c>
      <c r="E14" s="8" t="s">
        <v>9</v>
      </c>
      <c r="F14" s="6">
        <v>1</v>
      </c>
      <c r="G14" s="6">
        <v>1</v>
      </c>
      <c r="H14" s="6">
        <v>1</v>
      </c>
      <c r="I14" s="6"/>
      <c r="J14" s="6"/>
      <c r="K14" s="6"/>
      <c r="L14" s="6">
        <v>1</v>
      </c>
      <c r="M14" s="6"/>
      <c r="N14" s="6"/>
      <c r="O14" s="6"/>
      <c r="P14" s="6">
        <v>1</v>
      </c>
      <c r="Q14" s="6">
        <v>1</v>
      </c>
      <c r="R14" s="6">
        <v>1</v>
      </c>
      <c r="S14" s="6">
        <v>1</v>
      </c>
      <c r="T14" s="6"/>
      <c r="U14" s="6">
        <v>1</v>
      </c>
      <c r="V14" s="6">
        <v>1</v>
      </c>
      <c r="W14" s="6"/>
      <c r="X14" s="6">
        <v>1</v>
      </c>
      <c r="Y14" s="6">
        <v>1</v>
      </c>
      <c r="Z14" s="6"/>
      <c r="AA14" s="6">
        <v>1</v>
      </c>
      <c r="AB14" s="6">
        <v>1</v>
      </c>
      <c r="AC14" s="6"/>
      <c r="AD14" s="6">
        <v>1</v>
      </c>
      <c r="AE14" s="6">
        <v>1</v>
      </c>
      <c r="AF14" s="6">
        <v>1</v>
      </c>
      <c r="AG14" s="6"/>
      <c r="AH14" s="3">
        <f t="shared" si="1"/>
        <v>415</v>
      </c>
      <c r="AI14" s="4">
        <f>AH14-AG14*10</f>
        <v>415</v>
      </c>
      <c r="AJ14">
        <f t="shared" si="3"/>
        <v>728.0701754385965</v>
      </c>
      <c r="AK14">
        <f>AJ14+AJ15+AJ23+AJ30</f>
        <v>1964.9122807017543</v>
      </c>
    </row>
    <row r="15" spans="1:36" ht="12.75">
      <c r="A15">
        <v>8</v>
      </c>
      <c r="B15" t="s">
        <v>17</v>
      </c>
      <c r="C15" t="s">
        <v>8</v>
      </c>
      <c r="D15">
        <v>55</v>
      </c>
      <c r="E15" s="8" t="s">
        <v>9</v>
      </c>
      <c r="F15" s="6">
        <v>1</v>
      </c>
      <c r="G15" s="6"/>
      <c r="H15" s="6"/>
      <c r="I15" s="6"/>
      <c r="J15" s="6"/>
      <c r="K15" s="6"/>
      <c r="L15" s="6">
        <v>1</v>
      </c>
      <c r="M15" s="6">
        <v>1</v>
      </c>
      <c r="N15" s="6"/>
      <c r="O15" s="6"/>
      <c r="P15" s="6">
        <v>1</v>
      </c>
      <c r="Q15" s="6"/>
      <c r="R15" s="6">
        <v>1</v>
      </c>
      <c r="S15" s="6">
        <v>1</v>
      </c>
      <c r="T15" s="6"/>
      <c r="U15" s="6"/>
      <c r="V15" s="6">
        <v>1</v>
      </c>
      <c r="W15" s="6">
        <v>1</v>
      </c>
      <c r="X15" s="6"/>
      <c r="Y15" s="6">
        <v>1</v>
      </c>
      <c r="Z15" s="6"/>
      <c r="AA15" s="6">
        <v>1</v>
      </c>
      <c r="AB15" s="6">
        <v>1</v>
      </c>
      <c r="AC15" s="6"/>
      <c r="AD15" s="6"/>
      <c r="AE15" s="6">
        <v>1</v>
      </c>
      <c r="AF15" s="6">
        <v>1</v>
      </c>
      <c r="AG15" s="6"/>
      <c r="AH15" s="3">
        <f t="shared" si="1"/>
        <v>330</v>
      </c>
      <c r="AI15" s="4">
        <f t="shared" si="2"/>
        <v>330</v>
      </c>
      <c r="AJ15">
        <f t="shared" si="3"/>
        <v>578.9473684210526</v>
      </c>
    </row>
    <row r="16" spans="1:36" ht="12.75">
      <c r="A16">
        <v>9</v>
      </c>
      <c r="B16" t="s">
        <v>25</v>
      </c>
      <c r="C16" t="s">
        <v>8</v>
      </c>
      <c r="D16">
        <v>60</v>
      </c>
      <c r="E16" t="s">
        <v>14</v>
      </c>
      <c r="F16" s="6"/>
      <c r="G16" s="6"/>
      <c r="H16" s="6"/>
      <c r="I16" s="6"/>
      <c r="J16" s="6"/>
      <c r="K16" s="6"/>
      <c r="L16" s="6">
        <v>1</v>
      </c>
      <c r="M16" s="6">
        <v>1</v>
      </c>
      <c r="N16" s="6"/>
      <c r="O16" s="6"/>
      <c r="P16" s="6"/>
      <c r="Q16" s="6"/>
      <c r="R16" s="6">
        <v>1</v>
      </c>
      <c r="S16" s="6"/>
      <c r="T16" s="6"/>
      <c r="U16" s="6"/>
      <c r="V16" s="6">
        <v>1</v>
      </c>
      <c r="W16" s="6">
        <v>1</v>
      </c>
      <c r="X16" s="6"/>
      <c r="Y16" s="6">
        <v>1</v>
      </c>
      <c r="Z16" s="6"/>
      <c r="AA16" s="6">
        <v>1</v>
      </c>
      <c r="AB16" s="6">
        <v>1</v>
      </c>
      <c r="AC16" s="6">
        <v>1</v>
      </c>
      <c r="AD16" s="6"/>
      <c r="AE16" s="6">
        <v>1</v>
      </c>
      <c r="AF16" s="6">
        <v>1</v>
      </c>
      <c r="AG16" s="6">
        <v>5</v>
      </c>
      <c r="AH16" s="3">
        <f t="shared" si="1"/>
        <v>325</v>
      </c>
      <c r="AI16" s="4">
        <f t="shared" si="2"/>
        <v>275</v>
      </c>
      <c r="AJ16">
        <f t="shared" si="3"/>
        <v>482.4561403508772</v>
      </c>
    </row>
    <row r="17" spans="1:36" ht="12.75">
      <c r="A17">
        <v>10</v>
      </c>
      <c r="B17" t="s">
        <v>30</v>
      </c>
      <c r="C17" t="s">
        <v>13</v>
      </c>
      <c r="D17">
        <v>21</v>
      </c>
      <c r="E17" t="s">
        <v>14</v>
      </c>
      <c r="F17" s="6">
        <v>1</v>
      </c>
      <c r="G17" s="6">
        <v>1</v>
      </c>
      <c r="H17" s="6"/>
      <c r="I17" s="6"/>
      <c r="J17" s="6"/>
      <c r="K17" s="6"/>
      <c r="L17" s="6"/>
      <c r="M17" s="6"/>
      <c r="N17" s="6"/>
      <c r="O17" s="6"/>
      <c r="P17" s="6"/>
      <c r="Q17" s="6"/>
      <c r="R17" s="6">
        <v>1</v>
      </c>
      <c r="S17" s="6"/>
      <c r="T17" s="6"/>
      <c r="U17" s="6"/>
      <c r="V17" s="6">
        <v>1</v>
      </c>
      <c r="W17" s="6"/>
      <c r="X17" s="6"/>
      <c r="Y17" s="6">
        <v>1</v>
      </c>
      <c r="Z17" s="6"/>
      <c r="AA17" s="6">
        <v>1</v>
      </c>
      <c r="AB17" s="6">
        <v>1</v>
      </c>
      <c r="AC17" s="6"/>
      <c r="AD17" s="6"/>
      <c r="AE17" s="6">
        <v>1</v>
      </c>
      <c r="AF17" s="6">
        <v>1</v>
      </c>
      <c r="AG17" s="6"/>
      <c r="AH17" s="3">
        <f t="shared" si="1"/>
        <v>260</v>
      </c>
      <c r="AI17" s="4">
        <f t="shared" si="2"/>
        <v>260</v>
      </c>
      <c r="AJ17">
        <f t="shared" si="3"/>
        <v>456.140350877193</v>
      </c>
    </row>
    <row r="18" spans="1:36" ht="12.75">
      <c r="A18">
        <v>11</v>
      </c>
      <c r="B18" t="s">
        <v>11</v>
      </c>
      <c r="C18" t="s">
        <v>8</v>
      </c>
      <c r="D18">
        <v>45</v>
      </c>
      <c r="E18" t="s">
        <v>9</v>
      </c>
      <c r="F18" s="6">
        <v>1</v>
      </c>
      <c r="G18" s="6">
        <v>1</v>
      </c>
      <c r="H18" s="6">
        <v>1</v>
      </c>
      <c r="I18" s="6">
        <v>1</v>
      </c>
      <c r="J18" s="6">
        <v>1</v>
      </c>
      <c r="K18" s="6">
        <v>1</v>
      </c>
      <c r="L18" s="6">
        <v>1</v>
      </c>
      <c r="M18" s="6">
        <v>1</v>
      </c>
      <c r="N18" s="6">
        <v>1</v>
      </c>
      <c r="O18" s="6">
        <v>1</v>
      </c>
      <c r="P18" s="6">
        <v>1</v>
      </c>
      <c r="Q18" s="6"/>
      <c r="R18" s="6">
        <v>1</v>
      </c>
      <c r="S18" s="6"/>
      <c r="T18" s="6">
        <v>1</v>
      </c>
      <c r="U18" s="6"/>
      <c r="V18" s="6"/>
      <c r="W18" s="6">
        <v>1</v>
      </c>
      <c r="X18" s="6"/>
      <c r="Y18" s="6"/>
      <c r="Z18" s="6">
        <v>1</v>
      </c>
      <c r="AA18" s="6"/>
      <c r="AB18" s="6"/>
      <c r="AC18" s="6">
        <v>1</v>
      </c>
      <c r="AD18" s="6"/>
      <c r="AE18" s="6"/>
      <c r="AF18" s="6"/>
      <c r="AG18" s="6"/>
      <c r="AH18" s="3">
        <f t="shared" si="1"/>
        <v>255</v>
      </c>
      <c r="AI18" s="4">
        <f t="shared" si="2"/>
        <v>255</v>
      </c>
      <c r="AJ18">
        <f t="shared" si="3"/>
        <v>447.36842105263156</v>
      </c>
    </row>
    <row r="19" spans="1:37" ht="12.75">
      <c r="A19">
        <v>12</v>
      </c>
      <c r="B19" t="s">
        <v>40</v>
      </c>
      <c r="C19" t="s">
        <v>13</v>
      </c>
      <c r="D19">
        <v>35</v>
      </c>
      <c r="E19" s="8" t="s">
        <v>41</v>
      </c>
      <c r="F19" s="6">
        <v>1</v>
      </c>
      <c r="G19" s="6">
        <v>1</v>
      </c>
      <c r="H19" s="6">
        <v>1</v>
      </c>
      <c r="I19" s="6"/>
      <c r="J19" s="6"/>
      <c r="K19" s="6">
        <v>1</v>
      </c>
      <c r="L19" s="6">
        <v>1</v>
      </c>
      <c r="M19" s="6">
        <v>1</v>
      </c>
      <c r="N19" s="6">
        <v>1</v>
      </c>
      <c r="O19" s="6">
        <v>1</v>
      </c>
      <c r="P19" s="6">
        <v>1</v>
      </c>
      <c r="Q19" s="6"/>
      <c r="R19" s="6">
        <v>1</v>
      </c>
      <c r="S19" s="6">
        <v>1</v>
      </c>
      <c r="T19" s="6">
        <v>1</v>
      </c>
      <c r="U19" s="6"/>
      <c r="V19" s="6"/>
      <c r="W19" s="6">
        <v>1</v>
      </c>
      <c r="X19" s="6"/>
      <c r="Y19" s="6"/>
      <c r="Z19" s="6">
        <v>1</v>
      </c>
      <c r="AA19" s="6"/>
      <c r="AB19" s="6"/>
      <c r="AC19" s="6">
        <v>1</v>
      </c>
      <c r="AD19" s="6"/>
      <c r="AE19" s="6"/>
      <c r="AF19" s="6"/>
      <c r="AG19" s="6"/>
      <c r="AH19" s="3">
        <f t="shared" si="1"/>
        <v>255</v>
      </c>
      <c r="AI19" s="4">
        <f t="shared" si="2"/>
        <v>255</v>
      </c>
      <c r="AJ19">
        <f t="shared" si="3"/>
        <v>447.36842105263156</v>
      </c>
      <c r="AK19">
        <f>AJ19</f>
        <v>447.36842105263156</v>
      </c>
    </row>
    <row r="20" spans="1:36" ht="12.75">
      <c r="A20">
        <v>13</v>
      </c>
      <c r="B20" t="s">
        <v>10</v>
      </c>
      <c r="C20" t="s">
        <v>8</v>
      </c>
      <c r="D20">
        <v>50</v>
      </c>
      <c r="E20" t="s">
        <v>9</v>
      </c>
      <c r="F20" s="6">
        <v>1</v>
      </c>
      <c r="G20" s="6">
        <v>1</v>
      </c>
      <c r="H20" s="6">
        <v>1</v>
      </c>
      <c r="I20" s="6">
        <v>1</v>
      </c>
      <c r="J20" s="6">
        <v>1</v>
      </c>
      <c r="K20" s="6">
        <v>1</v>
      </c>
      <c r="L20" s="6">
        <v>1</v>
      </c>
      <c r="M20" s="6">
        <v>1</v>
      </c>
      <c r="N20" s="6"/>
      <c r="O20" s="6">
        <v>1</v>
      </c>
      <c r="P20" s="6"/>
      <c r="Q20" s="6"/>
      <c r="R20" s="6"/>
      <c r="S20" s="6"/>
      <c r="T20" s="6">
        <v>1</v>
      </c>
      <c r="U20" s="6"/>
      <c r="V20" s="6"/>
      <c r="W20" s="6">
        <v>1</v>
      </c>
      <c r="X20" s="6"/>
      <c r="Y20" s="6"/>
      <c r="Z20" s="6">
        <v>1</v>
      </c>
      <c r="AA20" s="6">
        <v>1</v>
      </c>
      <c r="AB20" s="6"/>
      <c r="AC20" s="6">
        <v>1</v>
      </c>
      <c r="AD20" s="6"/>
      <c r="AE20" s="6"/>
      <c r="AF20" s="6">
        <v>1</v>
      </c>
      <c r="AG20" s="6">
        <v>4</v>
      </c>
      <c r="AH20" s="3">
        <f t="shared" si="1"/>
        <v>290</v>
      </c>
      <c r="AI20" s="4">
        <f t="shared" si="2"/>
        <v>250</v>
      </c>
      <c r="AJ20">
        <f t="shared" si="3"/>
        <v>438.5964912280702</v>
      </c>
    </row>
    <row r="21" spans="1:36" ht="12.75">
      <c r="A21">
        <v>14</v>
      </c>
      <c r="B21" t="s">
        <v>39</v>
      </c>
      <c r="C21" t="s">
        <v>13</v>
      </c>
      <c r="D21">
        <v>40</v>
      </c>
      <c r="E21" s="8" t="s">
        <v>29</v>
      </c>
      <c r="F21" s="6"/>
      <c r="G21" s="6"/>
      <c r="H21" s="6"/>
      <c r="I21" s="6"/>
      <c r="J21" s="6"/>
      <c r="K21" s="6"/>
      <c r="L21" s="6">
        <v>1</v>
      </c>
      <c r="M21" s="6">
        <v>1</v>
      </c>
      <c r="N21" s="6"/>
      <c r="O21" s="6"/>
      <c r="P21" s="6"/>
      <c r="Q21" s="6"/>
      <c r="R21" s="6">
        <v>1</v>
      </c>
      <c r="S21" s="6"/>
      <c r="T21" s="6"/>
      <c r="U21" s="6"/>
      <c r="V21" s="6">
        <v>1</v>
      </c>
      <c r="W21" s="6"/>
      <c r="X21" s="6"/>
      <c r="Y21" s="6">
        <v>1</v>
      </c>
      <c r="Z21" s="6"/>
      <c r="AA21" s="6">
        <v>1</v>
      </c>
      <c r="AB21" s="6">
        <v>1</v>
      </c>
      <c r="AC21" s="6"/>
      <c r="AD21" s="6"/>
      <c r="AE21" s="6">
        <v>1</v>
      </c>
      <c r="AF21" s="6">
        <v>1</v>
      </c>
      <c r="AG21" s="6">
        <v>1</v>
      </c>
      <c r="AH21" s="3">
        <f t="shared" si="1"/>
        <v>260</v>
      </c>
      <c r="AI21" s="4">
        <f t="shared" si="2"/>
        <v>250</v>
      </c>
      <c r="AJ21">
        <f t="shared" si="3"/>
        <v>438.5964912280702</v>
      </c>
    </row>
    <row r="22" spans="1:36" ht="12.75">
      <c r="A22">
        <v>15</v>
      </c>
      <c r="B22" t="s">
        <v>37</v>
      </c>
      <c r="C22" t="s">
        <v>8</v>
      </c>
      <c r="D22">
        <v>55</v>
      </c>
      <c r="E22" s="8" t="s">
        <v>34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>
        <v>1</v>
      </c>
      <c r="Q22" s="6"/>
      <c r="R22" s="6">
        <v>1</v>
      </c>
      <c r="S22" s="6">
        <v>1</v>
      </c>
      <c r="T22" s="6"/>
      <c r="U22" s="6">
        <v>1</v>
      </c>
      <c r="V22" s="6"/>
      <c r="W22" s="6">
        <v>1</v>
      </c>
      <c r="X22" s="6">
        <v>1</v>
      </c>
      <c r="Y22" s="6"/>
      <c r="Z22" s="6">
        <v>1</v>
      </c>
      <c r="AA22" s="6"/>
      <c r="AB22" s="6"/>
      <c r="AC22" s="6">
        <v>1</v>
      </c>
      <c r="AD22" s="6">
        <v>1</v>
      </c>
      <c r="AE22" s="6"/>
      <c r="AF22" s="6"/>
      <c r="AG22" s="6"/>
      <c r="AH22" s="3">
        <f t="shared" si="1"/>
        <v>230</v>
      </c>
      <c r="AI22" s="4">
        <f t="shared" si="2"/>
        <v>230</v>
      </c>
      <c r="AJ22">
        <f t="shared" si="3"/>
        <v>403.50877192982455</v>
      </c>
    </row>
    <row r="23" spans="1:36" ht="12.75">
      <c r="A23">
        <v>16</v>
      </c>
      <c r="B23" t="s">
        <v>22</v>
      </c>
      <c r="C23" t="s">
        <v>13</v>
      </c>
      <c r="D23">
        <v>21</v>
      </c>
      <c r="E23" s="8" t="s">
        <v>9</v>
      </c>
      <c r="F23" s="6">
        <v>1</v>
      </c>
      <c r="G23" s="6">
        <v>1</v>
      </c>
      <c r="H23" s="6"/>
      <c r="I23" s="6">
        <v>1</v>
      </c>
      <c r="J23" s="6">
        <v>1</v>
      </c>
      <c r="K23" s="6">
        <v>1</v>
      </c>
      <c r="L23" s="6">
        <v>1</v>
      </c>
      <c r="M23" s="6"/>
      <c r="N23" s="6">
        <v>1</v>
      </c>
      <c r="O23" s="6">
        <v>1</v>
      </c>
      <c r="P23" s="6">
        <v>1</v>
      </c>
      <c r="Q23" s="6"/>
      <c r="R23" s="6">
        <v>1</v>
      </c>
      <c r="S23" s="6">
        <v>1</v>
      </c>
      <c r="T23" s="6">
        <v>1</v>
      </c>
      <c r="U23" s="6"/>
      <c r="V23" s="6"/>
      <c r="W23" s="6">
        <v>1</v>
      </c>
      <c r="X23" s="6"/>
      <c r="Y23" s="6"/>
      <c r="Z23" s="6"/>
      <c r="AA23" s="6"/>
      <c r="AB23" s="6"/>
      <c r="AC23" s="6">
        <v>1</v>
      </c>
      <c r="AD23" s="6"/>
      <c r="AE23" s="6"/>
      <c r="AF23" s="6"/>
      <c r="AG23" s="6"/>
      <c r="AH23" s="3">
        <f t="shared" si="1"/>
        <v>225</v>
      </c>
      <c r="AI23" s="4">
        <f t="shared" si="2"/>
        <v>225</v>
      </c>
      <c r="AJ23">
        <f t="shared" si="3"/>
        <v>394.7368421052632</v>
      </c>
    </row>
    <row r="24" spans="1:37" ht="12.75">
      <c r="A24">
        <v>17</v>
      </c>
      <c r="B24" t="s">
        <v>42</v>
      </c>
      <c r="C24" t="s">
        <v>8</v>
      </c>
      <c r="D24">
        <v>45</v>
      </c>
      <c r="E24" s="8" t="s">
        <v>43</v>
      </c>
      <c r="F24" s="6">
        <v>1</v>
      </c>
      <c r="G24" s="6">
        <v>1</v>
      </c>
      <c r="H24" s="6">
        <v>1</v>
      </c>
      <c r="I24" s="6"/>
      <c r="J24" s="6"/>
      <c r="K24" s="6"/>
      <c r="L24" s="6">
        <v>1</v>
      </c>
      <c r="M24" s="6">
        <v>1</v>
      </c>
      <c r="N24" s="6"/>
      <c r="O24" s="6"/>
      <c r="P24" s="6">
        <v>1</v>
      </c>
      <c r="Q24" s="6"/>
      <c r="R24" s="6">
        <v>1</v>
      </c>
      <c r="S24" s="6">
        <v>1</v>
      </c>
      <c r="T24" s="6"/>
      <c r="U24" s="6"/>
      <c r="V24" s="6"/>
      <c r="W24" s="6">
        <v>1</v>
      </c>
      <c r="X24" s="6">
        <v>1</v>
      </c>
      <c r="Y24" s="6"/>
      <c r="Z24" s="6"/>
      <c r="AA24" s="6">
        <v>1</v>
      </c>
      <c r="AB24" s="6"/>
      <c r="AC24" s="6"/>
      <c r="AD24" s="6">
        <v>1</v>
      </c>
      <c r="AE24" s="6"/>
      <c r="AF24" s="6"/>
      <c r="AG24" s="6"/>
      <c r="AH24" s="3">
        <f t="shared" si="1"/>
        <v>220</v>
      </c>
      <c r="AI24" s="4">
        <f t="shared" si="2"/>
        <v>220</v>
      </c>
      <c r="AJ24">
        <f t="shared" si="3"/>
        <v>385.96491228070175</v>
      </c>
      <c r="AK24">
        <f>AJ24</f>
        <v>385.96491228070175</v>
      </c>
    </row>
    <row r="25" spans="1:41" ht="18">
      <c r="A25">
        <v>18</v>
      </c>
      <c r="B25" t="s">
        <v>23</v>
      </c>
      <c r="C25" t="s">
        <v>13</v>
      </c>
      <c r="D25">
        <v>60</v>
      </c>
      <c r="E25" t="s">
        <v>9</v>
      </c>
      <c r="F25" s="6">
        <v>1</v>
      </c>
      <c r="G25" s="6">
        <v>1</v>
      </c>
      <c r="H25" s="6">
        <v>1</v>
      </c>
      <c r="I25" s="6">
        <v>1</v>
      </c>
      <c r="J25" s="6"/>
      <c r="K25" s="6"/>
      <c r="L25" s="6">
        <v>1</v>
      </c>
      <c r="M25" s="6">
        <v>1</v>
      </c>
      <c r="N25" s="6">
        <v>1</v>
      </c>
      <c r="O25" s="6">
        <v>1</v>
      </c>
      <c r="P25" s="6">
        <v>1</v>
      </c>
      <c r="Q25" s="6"/>
      <c r="R25" s="6">
        <v>1</v>
      </c>
      <c r="S25" s="6"/>
      <c r="T25" s="6"/>
      <c r="U25" s="6"/>
      <c r="V25" s="6"/>
      <c r="W25" s="6">
        <v>1</v>
      </c>
      <c r="X25" s="6"/>
      <c r="Y25" s="6"/>
      <c r="Z25" s="6">
        <v>1</v>
      </c>
      <c r="AA25" s="6"/>
      <c r="AB25" s="6"/>
      <c r="AC25" s="6">
        <v>1</v>
      </c>
      <c r="AD25" s="6"/>
      <c r="AE25" s="6"/>
      <c r="AF25" s="6"/>
      <c r="AG25" s="6"/>
      <c r="AH25" s="3">
        <f t="shared" si="1"/>
        <v>215</v>
      </c>
      <c r="AI25" s="4">
        <f t="shared" si="2"/>
        <v>215</v>
      </c>
      <c r="AJ25">
        <f t="shared" si="3"/>
        <v>377.1929824561403</v>
      </c>
      <c r="AO25" s="10"/>
    </row>
    <row r="26" spans="1:36" ht="12.75">
      <c r="A26">
        <v>19</v>
      </c>
      <c r="B26" t="s">
        <v>15</v>
      </c>
      <c r="C26" t="s">
        <v>8</v>
      </c>
      <c r="D26">
        <v>21</v>
      </c>
      <c r="E26" t="s">
        <v>14</v>
      </c>
      <c r="F26" s="6"/>
      <c r="G26" s="6"/>
      <c r="H26" s="6">
        <v>1</v>
      </c>
      <c r="I26" s="6">
        <v>1</v>
      </c>
      <c r="J26" s="6">
        <v>1</v>
      </c>
      <c r="K26" s="6">
        <v>1</v>
      </c>
      <c r="L26" s="6">
        <v>1</v>
      </c>
      <c r="M26" s="6"/>
      <c r="N26" s="6"/>
      <c r="O26" s="6"/>
      <c r="P26" s="6"/>
      <c r="Q26" s="6">
        <v>1</v>
      </c>
      <c r="R26" s="6"/>
      <c r="S26" s="6"/>
      <c r="T26" s="6">
        <v>1</v>
      </c>
      <c r="U26" s="6">
        <v>1</v>
      </c>
      <c r="V26" s="6"/>
      <c r="W26" s="6"/>
      <c r="X26" s="6">
        <v>1</v>
      </c>
      <c r="Y26" s="6"/>
      <c r="Z26" s="6">
        <v>1</v>
      </c>
      <c r="AA26" s="6"/>
      <c r="AB26" s="6"/>
      <c r="AC26" s="6"/>
      <c r="AD26" s="6">
        <v>1</v>
      </c>
      <c r="AE26" s="6"/>
      <c r="AF26" s="6"/>
      <c r="AG26" s="6"/>
      <c r="AH26" s="3">
        <f t="shared" si="1"/>
        <v>200</v>
      </c>
      <c r="AI26" s="4">
        <f t="shared" si="2"/>
        <v>200</v>
      </c>
      <c r="AJ26">
        <f t="shared" si="3"/>
        <v>350.87719298245617</v>
      </c>
    </row>
    <row r="27" spans="1:36" ht="12.75">
      <c r="A27">
        <v>20</v>
      </c>
      <c r="B27" t="s">
        <v>16</v>
      </c>
      <c r="C27" t="s">
        <v>8</v>
      </c>
      <c r="D27">
        <v>21</v>
      </c>
      <c r="E27" t="s">
        <v>9</v>
      </c>
      <c r="F27" s="6">
        <v>1</v>
      </c>
      <c r="G27" s="6">
        <v>1</v>
      </c>
      <c r="H27" s="6">
        <v>1</v>
      </c>
      <c r="I27" s="6">
        <v>1</v>
      </c>
      <c r="J27" s="6">
        <v>1</v>
      </c>
      <c r="K27" s="6">
        <v>1</v>
      </c>
      <c r="L27" s="6">
        <v>1</v>
      </c>
      <c r="M27" s="6">
        <v>1</v>
      </c>
      <c r="N27" s="6"/>
      <c r="O27" s="6"/>
      <c r="P27" s="6"/>
      <c r="Q27" s="6"/>
      <c r="R27" s="6"/>
      <c r="S27" s="6"/>
      <c r="T27" s="6">
        <v>1</v>
      </c>
      <c r="U27" s="6"/>
      <c r="V27" s="6"/>
      <c r="W27" s="6">
        <v>1</v>
      </c>
      <c r="X27" s="6"/>
      <c r="Y27" s="6"/>
      <c r="Z27" s="6">
        <v>1</v>
      </c>
      <c r="AA27" s="6"/>
      <c r="AB27" s="6"/>
      <c r="AC27" s="6">
        <v>1</v>
      </c>
      <c r="AD27" s="6"/>
      <c r="AE27" s="6"/>
      <c r="AF27" s="6"/>
      <c r="AG27" s="6"/>
      <c r="AH27" s="3">
        <f t="shared" si="1"/>
        <v>195</v>
      </c>
      <c r="AI27" s="4">
        <f t="shared" si="2"/>
        <v>195</v>
      </c>
      <c r="AJ27">
        <f t="shared" si="3"/>
        <v>342.10526315789474</v>
      </c>
    </row>
    <row r="28" spans="1:36" ht="12.75">
      <c r="A28">
        <v>21</v>
      </c>
      <c r="B28" t="s">
        <v>24</v>
      </c>
      <c r="C28" t="s">
        <v>13</v>
      </c>
      <c r="D28">
        <v>50</v>
      </c>
      <c r="E28" t="s">
        <v>9</v>
      </c>
      <c r="F28" s="6">
        <v>1</v>
      </c>
      <c r="G28" s="6">
        <v>1</v>
      </c>
      <c r="H28" s="6">
        <v>1</v>
      </c>
      <c r="I28" s="6">
        <v>1</v>
      </c>
      <c r="J28" s="6">
        <v>1</v>
      </c>
      <c r="K28" s="6">
        <v>1</v>
      </c>
      <c r="L28" s="6">
        <v>1</v>
      </c>
      <c r="M28" s="6">
        <v>1</v>
      </c>
      <c r="N28" s="6">
        <v>1</v>
      </c>
      <c r="O28" s="6"/>
      <c r="P28" s="6">
        <v>1</v>
      </c>
      <c r="Q28" s="6"/>
      <c r="R28" s="6"/>
      <c r="S28" s="6">
        <v>1</v>
      </c>
      <c r="T28" s="6">
        <v>1</v>
      </c>
      <c r="U28" s="6"/>
      <c r="V28" s="6"/>
      <c r="W28" s="6"/>
      <c r="X28" s="6"/>
      <c r="Y28" s="6"/>
      <c r="Z28" s="6">
        <v>1</v>
      </c>
      <c r="AA28" s="6"/>
      <c r="AB28" s="6"/>
      <c r="AC28" s="6"/>
      <c r="AD28" s="6"/>
      <c r="AE28" s="6"/>
      <c r="AF28" s="6"/>
      <c r="AG28" s="6"/>
      <c r="AH28" s="3">
        <f t="shared" si="1"/>
        <v>180</v>
      </c>
      <c r="AI28" s="4">
        <f t="shared" si="2"/>
        <v>180</v>
      </c>
      <c r="AJ28">
        <f t="shared" si="3"/>
        <v>315.7894736842105</v>
      </c>
    </row>
    <row r="29" spans="1:36" ht="12.75">
      <c r="A29">
        <v>22</v>
      </c>
      <c r="B29" t="s">
        <v>38</v>
      </c>
      <c r="C29" t="s">
        <v>8</v>
      </c>
      <c r="D29">
        <v>50</v>
      </c>
      <c r="E29" t="s">
        <v>14</v>
      </c>
      <c r="F29" s="6">
        <v>1</v>
      </c>
      <c r="G29" s="6">
        <v>1</v>
      </c>
      <c r="H29" s="6"/>
      <c r="I29" s="6">
        <v>1</v>
      </c>
      <c r="J29" s="6"/>
      <c r="K29" s="6">
        <v>1</v>
      </c>
      <c r="L29" s="6">
        <v>1</v>
      </c>
      <c r="M29" s="6">
        <v>1</v>
      </c>
      <c r="N29" s="6"/>
      <c r="O29" s="6">
        <v>1</v>
      </c>
      <c r="P29" s="6"/>
      <c r="Q29" s="6"/>
      <c r="R29" s="6"/>
      <c r="S29" s="6">
        <v>1</v>
      </c>
      <c r="T29" s="6"/>
      <c r="U29" s="6">
        <v>1</v>
      </c>
      <c r="V29" s="6"/>
      <c r="W29" s="6"/>
      <c r="X29" s="6">
        <v>1</v>
      </c>
      <c r="Y29" s="6"/>
      <c r="Z29" s="6"/>
      <c r="AA29" s="6"/>
      <c r="AB29" s="6"/>
      <c r="AC29" s="6"/>
      <c r="AD29" s="6">
        <v>1</v>
      </c>
      <c r="AE29" s="6"/>
      <c r="AF29" s="6"/>
      <c r="AG29" s="6"/>
      <c r="AH29" s="3">
        <f t="shared" si="1"/>
        <v>180</v>
      </c>
      <c r="AI29" s="4">
        <f t="shared" si="2"/>
        <v>180</v>
      </c>
      <c r="AJ29">
        <f t="shared" si="3"/>
        <v>315.7894736842105</v>
      </c>
    </row>
    <row r="30" spans="1:36" ht="12.75">
      <c r="A30">
        <v>23</v>
      </c>
      <c r="B30" t="s">
        <v>21</v>
      </c>
      <c r="C30" t="s">
        <v>8</v>
      </c>
      <c r="D30">
        <v>18</v>
      </c>
      <c r="E30" s="8" t="s">
        <v>9</v>
      </c>
      <c r="F30" s="6">
        <v>1</v>
      </c>
      <c r="G30" s="6">
        <v>1</v>
      </c>
      <c r="H30" s="6">
        <v>1</v>
      </c>
      <c r="I30" s="6"/>
      <c r="J30" s="6"/>
      <c r="K30" s="6"/>
      <c r="L30" s="6"/>
      <c r="M30" s="6"/>
      <c r="N30" s="6"/>
      <c r="O30" s="6"/>
      <c r="P30" s="6"/>
      <c r="Q30" s="6">
        <v>1</v>
      </c>
      <c r="R30" s="6"/>
      <c r="S30" s="6">
        <v>1</v>
      </c>
      <c r="T30" s="6"/>
      <c r="U30" s="6">
        <v>1</v>
      </c>
      <c r="V30" s="6"/>
      <c r="W30" s="6"/>
      <c r="X30" s="6">
        <v>1</v>
      </c>
      <c r="Y30" s="6"/>
      <c r="Z30" s="6"/>
      <c r="AA30" s="6"/>
      <c r="AB30" s="6"/>
      <c r="AC30" s="6"/>
      <c r="AD30" s="6">
        <v>1</v>
      </c>
      <c r="AE30" s="6"/>
      <c r="AF30" s="6"/>
      <c r="AG30" s="6"/>
      <c r="AH30" s="3">
        <f t="shared" si="1"/>
        <v>150</v>
      </c>
      <c r="AI30" s="4">
        <f t="shared" si="2"/>
        <v>150</v>
      </c>
      <c r="AJ30">
        <f t="shared" si="3"/>
        <v>263.1578947368421</v>
      </c>
    </row>
    <row r="31" spans="1:36" ht="12.75">
      <c r="A31">
        <v>24</v>
      </c>
      <c r="B31" t="s">
        <v>19</v>
      </c>
      <c r="C31" t="s">
        <v>8</v>
      </c>
      <c r="D31">
        <v>65</v>
      </c>
      <c r="E31" t="s">
        <v>9</v>
      </c>
      <c r="F31" s="6"/>
      <c r="G31" s="6"/>
      <c r="H31" s="6"/>
      <c r="I31" s="6"/>
      <c r="J31" s="6"/>
      <c r="K31" s="6"/>
      <c r="L31" s="6"/>
      <c r="M31" s="6"/>
      <c r="N31" s="6">
        <v>1</v>
      </c>
      <c r="O31" s="6"/>
      <c r="P31" s="6">
        <v>1</v>
      </c>
      <c r="Q31" s="6">
        <v>1</v>
      </c>
      <c r="R31" s="6">
        <v>1</v>
      </c>
      <c r="S31" s="6">
        <v>1</v>
      </c>
      <c r="T31" s="6"/>
      <c r="U31" s="6">
        <v>1</v>
      </c>
      <c r="V31" s="6"/>
      <c r="W31" s="6"/>
      <c r="X31" s="6"/>
      <c r="Y31" s="6"/>
      <c r="Z31" s="6"/>
      <c r="AA31" s="6"/>
      <c r="AB31" s="6"/>
      <c r="AC31" s="6"/>
      <c r="AD31" s="6">
        <v>1</v>
      </c>
      <c r="AE31" s="6"/>
      <c r="AF31" s="6"/>
      <c r="AG31" s="6"/>
      <c r="AH31" s="3">
        <f t="shared" si="1"/>
        <v>140</v>
      </c>
      <c r="AI31" s="4">
        <f t="shared" si="2"/>
        <v>140</v>
      </c>
      <c r="AJ31">
        <f t="shared" si="3"/>
        <v>245.6140350877193</v>
      </c>
    </row>
    <row r="32" spans="1:36" ht="12.75">
      <c r="A32">
        <v>25</v>
      </c>
      <c r="B32" t="s">
        <v>12</v>
      </c>
      <c r="C32" t="s">
        <v>13</v>
      </c>
      <c r="D32">
        <v>65</v>
      </c>
      <c r="E32" t="s">
        <v>9</v>
      </c>
      <c r="F32" s="6">
        <v>1</v>
      </c>
      <c r="G32" s="6">
        <v>1</v>
      </c>
      <c r="H32" s="6">
        <v>1</v>
      </c>
      <c r="I32" s="6">
        <v>1</v>
      </c>
      <c r="J32" s="6">
        <v>1</v>
      </c>
      <c r="K32" s="6">
        <v>1</v>
      </c>
      <c r="L32" s="6">
        <v>1</v>
      </c>
      <c r="M32" s="6">
        <v>1</v>
      </c>
      <c r="N32" s="6"/>
      <c r="O32" s="6">
        <v>1</v>
      </c>
      <c r="P32" s="6"/>
      <c r="Q32" s="6"/>
      <c r="R32" s="6"/>
      <c r="S32" s="6"/>
      <c r="T32" s="6"/>
      <c r="U32" s="6">
        <v>1</v>
      </c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3">
        <f t="shared" si="1"/>
        <v>115</v>
      </c>
      <c r="AI32" s="4">
        <f t="shared" si="2"/>
        <v>115</v>
      </c>
      <c r="AJ32">
        <f t="shared" si="3"/>
        <v>201.75438596491227</v>
      </c>
    </row>
    <row r="33" spans="1:36" ht="12.75">
      <c r="A33">
        <v>26</v>
      </c>
      <c r="B33" t="s">
        <v>20</v>
      </c>
      <c r="C33" t="s">
        <v>13</v>
      </c>
      <c r="D33">
        <v>14</v>
      </c>
      <c r="E33" t="s">
        <v>9</v>
      </c>
      <c r="F33" s="6">
        <v>1</v>
      </c>
      <c r="G33" s="6">
        <v>1</v>
      </c>
      <c r="H33" s="6">
        <v>1</v>
      </c>
      <c r="I33" s="6">
        <v>1</v>
      </c>
      <c r="J33" s="6">
        <v>1</v>
      </c>
      <c r="K33" s="6">
        <v>1</v>
      </c>
      <c r="L33" s="6">
        <v>1</v>
      </c>
      <c r="M33" s="6">
        <v>1</v>
      </c>
      <c r="N33" s="6"/>
      <c r="O33" s="6">
        <v>1</v>
      </c>
      <c r="P33" s="6"/>
      <c r="Q33" s="6"/>
      <c r="R33" s="6"/>
      <c r="S33" s="6"/>
      <c r="T33" s="6">
        <v>1</v>
      </c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3">
        <f t="shared" si="1"/>
        <v>115</v>
      </c>
      <c r="AI33" s="4">
        <f t="shared" si="2"/>
        <v>115</v>
      </c>
      <c r="AJ33">
        <f t="shared" si="3"/>
        <v>201.75438596491227</v>
      </c>
    </row>
    <row r="34" spans="1:36" ht="12.75">
      <c r="A34">
        <v>27</v>
      </c>
      <c r="B34" t="s">
        <v>18</v>
      </c>
      <c r="C34" t="s">
        <v>8</v>
      </c>
      <c r="D34">
        <v>55</v>
      </c>
      <c r="E34" t="s">
        <v>9</v>
      </c>
      <c r="F34" s="6">
        <v>1</v>
      </c>
      <c r="G34" s="6">
        <v>1</v>
      </c>
      <c r="H34" s="6">
        <v>1</v>
      </c>
      <c r="I34" s="6">
        <v>1</v>
      </c>
      <c r="J34" s="6">
        <v>1</v>
      </c>
      <c r="K34" s="6">
        <v>1</v>
      </c>
      <c r="L34" s="6">
        <v>1</v>
      </c>
      <c r="M34" s="6">
        <v>1</v>
      </c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3">
        <f t="shared" si="1"/>
        <v>80</v>
      </c>
      <c r="AI34" s="4">
        <f t="shared" si="2"/>
        <v>80</v>
      </c>
      <c r="AJ34">
        <f t="shared" si="3"/>
        <v>140.35087719298247</v>
      </c>
    </row>
    <row r="36" spans="2:5" ht="12.75">
      <c r="B36" t="s">
        <v>53</v>
      </c>
      <c r="E36" s="8"/>
    </row>
    <row r="38" ht="12.75">
      <c r="B38" t="s">
        <v>55</v>
      </c>
    </row>
    <row r="40" ht="12.75">
      <c r="B40" t="s">
        <v>52</v>
      </c>
    </row>
    <row r="42" ht="12.75">
      <c r="B42" t="s">
        <v>54</v>
      </c>
    </row>
  </sheetData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KRS</dc:creator>
  <cp:keywords/>
  <dc:description/>
  <cp:lastModifiedBy>mike moreton</cp:lastModifiedBy>
  <cp:lastPrinted>2006-02-18T17:48:17Z</cp:lastPrinted>
  <dcterms:created xsi:type="dcterms:W3CDTF">2006-01-19T21:05:26Z</dcterms:created>
  <dcterms:modified xsi:type="dcterms:W3CDTF">2006-02-23T07:38:01Z</dcterms:modified>
  <cp:category/>
  <cp:version/>
  <cp:contentType/>
  <cp:contentStatus/>
</cp:coreProperties>
</file>